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49" i="1" l="1"/>
  <c r="E50" i="1" s="1"/>
  <c r="F45" i="1"/>
  <c r="F50" i="1"/>
  <c r="F70" i="1"/>
  <c r="F78" i="1"/>
  <c r="F94" i="1"/>
  <c r="F108" i="1"/>
  <c r="D50" i="1"/>
  <c r="D70" i="1"/>
  <c r="D78" i="1"/>
  <c r="D94" i="1"/>
  <c r="D108" i="1"/>
  <c r="D45" i="1"/>
  <c r="E42" i="1"/>
  <c r="E19" i="1"/>
  <c r="E70" i="1"/>
  <c r="E78" i="1"/>
  <c r="E94" i="1"/>
  <c r="E108" i="1"/>
  <c r="E45" i="1" l="1"/>
  <c r="E109" i="1" s="1"/>
  <c r="D109" i="1"/>
  <c r="F109" i="1"/>
  <c r="C108" i="1" l="1"/>
  <c r="C94" i="1"/>
  <c r="C78" i="1"/>
  <c r="C70" i="1"/>
  <c r="C50" i="1"/>
  <c r="C45" i="1"/>
  <c r="C109" i="1" l="1"/>
</calcChain>
</file>

<file path=xl/sharedStrings.xml><?xml version="1.0" encoding="utf-8"?>
<sst xmlns="http://schemas.openxmlformats.org/spreadsheetml/2006/main" count="111" uniqueCount="106">
  <si>
    <t>3. melléklet a …/2022.(…) önkormányzati rendelethez</t>
  </si>
  <si>
    <t>"6. melléklet a 4/2022. (II.10.) önkormányzati rendelethez</t>
  </si>
  <si>
    <t>Felhalmozási kiadások</t>
  </si>
  <si>
    <t>Megnevezés</t>
  </si>
  <si>
    <t>Eredeti ei.</t>
  </si>
  <si>
    <t>Önkormányzat</t>
  </si>
  <si>
    <t>Hírdető tábla, padok, kukák, bicikli tárolók cseréje</t>
  </si>
  <si>
    <t>Díszkivilágítás</t>
  </si>
  <si>
    <t>Pályázati alap</t>
  </si>
  <si>
    <t>Ártézi kút vízjogi eng. terv</t>
  </si>
  <si>
    <t>Szabadidős park kialakítása Kmiklóson VP pályázat (tasskertesi játszótér)</t>
  </si>
  <si>
    <t>Közösségi közlekedés fejl. Kmiklóson VP pályázat (buszmegálló kialakítása)</t>
  </si>
  <si>
    <t>Közösségi közlekedés fejl. Kmiklóson VP önerő (buszmegálló kialakítása)</t>
  </si>
  <si>
    <t>Térfigyelő kamerarendszer bővítése VP pályázat</t>
  </si>
  <si>
    <t>Térfigyelő kamerarendszer bővítése VP önerő</t>
  </si>
  <si>
    <t>Szabadidős park bővítése Kunbábonyon VP pályázat</t>
  </si>
  <si>
    <t>Szabadidős park bővítése Kunbábonyon VP önerő</t>
  </si>
  <si>
    <t>Szálláshely kialakítása a strandon VP pályázat</t>
  </si>
  <si>
    <t>Szálláshely kialakítása a strandon VP önerő</t>
  </si>
  <si>
    <t>Digitális térkép</t>
  </si>
  <si>
    <t>Hulladék udvar kialakítása</t>
  </si>
  <si>
    <t>Ipari Park járda</t>
  </si>
  <si>
    <t>Autó vásárlás</t>
  </si>
  <si>
    <t xml:space="preserve">Telekvásárlás </t>
  </si>
  <si>
    <t>Külterületi út VP pályázat önerő</t>
  </si>
  <si>
    <t>Ltp játszótér VP pályázat önerő</t>
  </si>
  <si>
    <t>Focikapu vásárlás</t>
  </si>
  <si>
    <t>ÁFA</t>
  </si>
  <si>
    <t>Önkormányzat összesen</t>
  </si>
  <si>
    <t>Polgármesteri Hivatal</t>
  </si>
  <si>
    <t>Kisértékű tárgyi eszköz ( informatikai eszközök)</t>
  </si>
  <si>
    <t>Polgármesteri Hivatal összesen</t>
  </si>
  <si>
    <t>Egészségügyi Központ</t>
  </si>
  <si>
    <t>Számítógép (Tasskertesi praxis)</t>
  </si>
  <si>
    <t>EKG (Tasskertesi praxis)</t>
  </si>
  <si>
    <t>2 db laptop (Védőnők)</t>
  </si>
  <si>
    <t>3 db telefon (Védőnők)</t>
  </si>
  <si>
    <t>Magzati doppler (Védőnők)</t>
  </si>
  <si>
    <t>Nyomatató (Labor)</t>
  </si>
  <si>
    <t>Coagulométer -véralvadásszint mérő (Labor)</t>
  </si>
  <si>
    <t>Centrifuga 12 férőhelyes (Labor)</t>
  </si>
  <si>
    <t>Egészségügyi Központ összesen</t>
  </si>
  <si>
    <t>Miklóssy János Sportközpont</t>
  </si>
  <si>
    <t>Pénztár gép vásárlás</t>
  </si>
  <si>
    <t>Forgószék vásárlás</t>
  </si>
  <si>
    <t>Napozóágy vásárlás</t>
  </si>
  <si>
    <t>Miklóssy János Sportközpont összesen</t>
  </si>
  <si>
    <t>VDÁMK</t>
  </si>
  <si>
    <t>Hangtechnikai eszközök KIKE</t>
  </si>
  <si>
    <t>Beépített szekrény Tasskertesi Óvoda</t>
  </si>
  <si>
    <t>Térelválasztó 2 db Damjanich u. Óvoda</t>
  </si>
  <si>
    <t>Kültéri játékok Ltp. Óvoda</t>
  </si>
  <si>
    <t>VDÁMK összesen</t>
  </si>
  <si>
    <t>Napsugár Bölcsőde</t>
  </si>
  <si>
    <t>Mosogató gép</t>
  </si>
  <si>
    <t>Napellenző</t>
  </si>
  <si>
    <t>Napsugár Bölcsőde összesen</t>
  </si>
  <si>
    <t>Mindösszesen</t>
  </si>
  <si>
    <t>Terv</t>
  </si>
  <si>
    <t>Telj.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</si>
  <si>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</si>
  <si>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Kisértékű tárgyi eszk. (nyomtató, fűnyírók, infra panel, tóporszívó, radiátor)</t>
  </si>
  <si>
    <t>Mód. Ei.</t>
  </si>
  <si>
    <t>Forgószék nőgyógyászat</t>
  </si>
  <si>
    <t>Számítógép Reumatológia</t>
  </si>
  <si>
    <t>Számítógép vásárlás</t>
  </si>
  <si>
    <t>Számítógép Óvoda</t>
  </si>
  <si>
    <t>Mikrofon művelődés</t>
  </si>
  <si>
    <t>Porszívó óvoda</t>
  </si>
  <si>
    <t>Porszívó könyvtár</t>
  </si>
  <si>
    <t>Könyvtár bútor</t>
  </si>
  <si>
    <t>Szárítógép</t>
  </si>
  <si>
    <t>Fali fűtő</t>
  </si>
  <si>
    <t>VDÁMK mellett  lépcső</t>
  </si>
  <si>
    <t>Asztal inox</t>
  </si>
  <si>
    <t xml:space="preserve">Külterületi út VP pályázat </t>
  </si>
  <si>
    <t xml:space="preserve">Ltp játszótér VP pályázat </t>
  </si>
  <si>
    <t>Lakótelepi óvoda játszótér fejlesztés VP pályázat</t>
  </si>
  <si>
    <t>Lakótelepi óvoda játszótér fejlesztés VP pályázat önerő</t>
  </si>
  <si>
    <t>Gárdonyi utcai rendelő felújítása VP pályázat</t>
  </si>
  <si>
    <t>Gárdonyi utcai rendelő felújítása VP pályázat önerő</t>
  </si>
  <si>
    <t>2 lakás konyhabútor beszerzés</t>
  </si>
  <si>
    <t>Forgalom lassító virágláda 4 db (Apostol P. u. )</t>
  </si>
  <si>
    <t>Zöldfelület rendező gépjármű beszerzés VP pályázat</t>
  </si>
  <si>
    <t>Zöldfelület rendező gépjármű beszerzés VP pályázat önerő</t>
  </si>
  <si>
    <t xml:space="preserve">Ingatlan vásárlás Rákóczi u. </t>
  </si>
  <si>
    <t>Vetítővászon</t>
  </si>
  <si>
    <t>Porszívó</t>
  </si>
  <si>
    <t>2 db asztal</t>
  </si>
  <si>
    <t>Fotónyomtató</t>
  </si>
  <si>
    <t>2 db bébitaxi</t>
  </si>
  <si>
    <t>II. praxis  2 db szekrény</t>
  </si>
  <si>
    <t>II. praxis  2 db kezelő szék</t>
  </si>
  <si>
    <t>Nyomtató (fizió)</t>
  </si>
  <si>
    <t>Masszás ágy (fizió)</t>
  </si>
  <si>
    <t>Forgószék 6 db</t>
  </si>
  <si>
    <t>Szalagfüggöny</t>
  </si>
  <si>
    <t>Visus tábla (védőnők)</t>
  </si>
  <si>
    <t>Csöpögtető</t>
  </si>
  <si>
    <t>Mikrofon a küzdőtérre</t>
  </si>
  <si>
    <t>Hűtőszekrény Tasskertesi Óvoda</t>
  </si>
  <si>
    <t xml:space="preserve">15 db bankett asztal </t>
  </si>
  <si>
    <t>Felmosó kocsi</t>
  </si>
  <si>
    <t>Irodai szék</t>
  </si>
  <si>
    <t xml:space="preserve">Hangtechnikai eszközök </t>
  </si>
  <si>
    <t>Kisértékű tárgyi eszköz (hűtő,szék,szekrény)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</si>
</sst>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indexed="16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6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justify" vertical="top" wrapText="1"/>
    </xf>
    <xf numFmtId="3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justify" vertical="top" wrapText="1"/>
    </xf>
    <xf numFmtId="3" fontId="1" fillId="0" borderId="9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justify" vertical="top" wrapText="1"/>
    </xf>
    <xf numFmtId="3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3" fontId="4" fillId="0" borderId="15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3" fontId="4" fillId="0" borderId="2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 horizontal="justify" vertical="top" wrapText="1"/>
    </xf>
    <xf numFmtId="3" fontId="1" fillId="0" borderId="16" xfId="0" applyNumberFormat="1" applyFont="1" applyBorder="1" applyAlignment="1">
      <alignment vertical="top" wrapText="1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justify" vertical="top" wrapText="1"/>
    </xf>
    <xf numFmtId="3" fontId="4" fillId="0" borderId="19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3" fontId="1" fillId="0" borderId="3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3" fontId="2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3" fontId="4" fillId="0" borderId="21" xfId="0" applyNumberFormat="1" applyFont="1" applyBorder="1" applyAlignment="1">
      <alignment vertical="top" wrapText="1"/>
    </xf>
    <xf numFmtId="3" fontId="4" fillId="0" borderId="22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0" fontId="1" fillId="0" borderId="23" xfId="0" applyFont="1" applyBorder="1" applyAlignment="1">
      <alignment horizontal="center"/>
    </xf>
    <xf numFmtId="3" fontId="1" fillId="0" borderId="12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topLeftCell="A19" workbookViewId="0">
      <selection activeCell="J26" sqref="J26"/>
    </sheetView>
  </sheetViews>
  <sheetFormatPr defaultRowHeight="15.75" x14ac:dyDescent="0.25"/>
  <cols>
    <col min="1" max="1" width="7.140625" style="2" customWidth="1"/>
    <col min="2" max="2" width="47.7109375" style="1" customWidth="1"/>
    <col min="3" max="6" width="11.5703125" style="1" customWidth="1"/>
    <col min="7" max="255" width="9.140625" style="1"/>
    <col min="256" max="256" width="7.140625" style="1" customWidth="1"/>
    <col min="257" max="257" width="47.7109375" style="1" customWidth="1"/>
    <col min="258" max="259" width="16.5703125" style="1" customWidth="1"/>
    <col min="260" max="260" width="11.7109375" style="1" customWidth="1"/>
    <col min="261" max="511" width="9.140625" style="1"/>
    <col min="512" max="512" width="7.140625" style="1" customWidth="1"/>
    <col min="513" max="513" width="47.7109375" style="1" customWidth="1"/>
    <col min="514" max="515" width="16.5703125" style="1" customWidth="1"/>
    <col min="516" max="516" width="11.7109375" style="1" customWidth="1"/>
    <col min="517" max="767" width="9.140625" style="1"/>
    <col min="768" max="768" width="7.140625" style="1" customWidth="1"/>
    <col min="769" max="769" width="47.7109375" style="1" customWidth="1"/>
    <col min="770" max="771" width="16.5703125" style="1" customWidth="1"/>
    <col min="772" max="772" width="11.7109375" style="1" customWidth="1"/>
    <col min="773" max="1023" width="9.140625" style="1"/>
    <col min="1024" max="1024" width="7.140625" style="1" customWidth="1"/>
    <col min="1025" max="1025" width="47.7109375" style="1" customWidth="1"/>
    <col min="1026" max="1027" width="16.5703125" style="1" customWidth="1"/>
    <col min="1028" max="1028" width="11.7109375" style="1" customWidth="1"/>
    <col min="1029" max="1279" width="9.140625" style="1"/>
    <col min="1280" max="1280" width="7.140625" style="1" customWidth="1"/>
    <col min="1281" max="1281" width="47.7109375" style="1" customWidth="1"/>
    <col min="1282" max="1283" width="16.5703125" style="1" customWidth="1"/>
    <col min="1284" max="1284" width="11.7109375" style="1" customWidth="1"/>
    <col min="1285" max="1535" width="9.140625" style="1"/>
    <col min="1536" max="1536" width="7.140625" style="1" customWidth="1"/>
    <col min="1537" max="1537" width="47.7109375" style="1" customWidth="1"/>
    <col min="1538" max="1539" width="16.5703125" style="1" customWidth="1"/>
    <col min="1540" max="1540" width="11.7109375" style="1" customWidth="1"/>
    <col min="1541" max="1791" width="9.140625" style="1"/>
    <col min="1792" max="1792" width="7.140625" style="1" customWidth="1"/>
    <col min="1793" max="1793" width="47.7109375" style="1" customWidth="1"/>
    <col min="1794" max="1795" width="16.5703125" style="1" customWidth="1"/>
    <col min="1796" max="1796" width="11.7109375" style="1" customWidth="1"/>
    <col min="1797" max="2047" width="9.140625" style="1"/>
    <col min="2048" max="2048" width="7.140625" style="1" customWidth="1"/>
    <col min="2049" max="2049" width="47.7109375" style="1" customWidth="1"/>
    <col min="2050" max="2051" width="16.5703125" style="1" customWidth="1"/>
    <col min="2052" max="2052" width="11.7109375" style="1" customWidth="1"/>
    <col min="2053" max="2303" width="9.140625" style="1"/>
    <col min="2304" max="2304" width="7.140625" style="1" customWidth="1"/>
    <col min="2305" max="2305" width="47.7109375" style="1" customWidth="1"/>
    <col min="2306" max="2307" width="16.5703125" style="1" customWidth="1"/>
    <col min="2308" max="2308" width="11.7109375" style="1" customWidth="1"/>
    <col min="2309" max="2559" width="9.140625" style="1"/>
    <col min="2560" max="2560" width="7.140625" style="1" customWidth="1"/>
    <col min="2561" max="2561" width="47.7109375" style="1" customWidth="1"/>
    <col min="2562" max="2563" width="16.5703125" style="1" customWidth="1"/>
    <col min="2564" max="2564" width="11.7109375" style="1" customWidth="1"/>
    <col min="2565" max="2815" width="9.140625" style="1"/>
    <col min="2816" max="2816" width="7.140625" style="1" customWidth="1"/>
    <col min="2817" max="2817" width="47.7109375" style="1" customWidth="1"/>
    <col min="2818" max="2819" width="16.5703125" style="1" customWidth="1"/>
    <col min="2820" max="2820" width="11.7109375" style="1" customWidth="1"/>
    <col min="2821" max="3071" width="9.140625" style="1"/>
    <col min="3072" max="3072" width="7.140625" style="1" customWidth="1"/>
    <col min="3073" max="3073" width="47.7109375" style="1" customWidth="1"/>
    <col min="3074" max="3075" width="16.5703125" style="1" customWidth="1"/>
    <col min="3076" max="3076" width="11.7109375" style="1" customWidth="1"/>
    <col min="3077" max="3327" width="9.140625" style="1"/>
    <col min="3328" max="3328" width="7.140625" style="1" customWidth="1"/>
    <col min="3329" max="3329" width="47.7109375" style="1" customWidth="1"/>
    <col min="3330" max="3331" width="16.5703125" style="1" customWidth="1"/>
    <col min="3332" max="3332" width="11.7109375" style="1" customWidth="1"/>
    <col min="3333" max="3583" width="9.140625" style="1"/>
    <col min="3584" max="3584" width="7.140625" style="1" customWidth="1"/>
    <col min="3585" max="3585" width="47.7109375" style="1" customWidth="1"/>
    <col min="3586" max="3587" width="16.5703125" style="1" customWidth="1"/>
    <col min="3588" max="3588" width="11.7109375" style="1" customWidth="1"/>
    <col min="3589" max="3839" width="9.140625" style="1"/>
    <col min="3840" max="3840" width="7.140625" style="1" customWidth="1"/>
    <col min="3841" max="3841" width="47.7109375" style="1" customWidth="1"/>
    <col min="3842" max="3843" width="16.5703125" style="1" customWidth="1"/>
    <col min="3844" max="3844" width="11.7109375" style="1" customWidth="1"/>
    <col min="3845" max="4095" width="9.140625" style="1"/>
    <col min="4096" max="4096" width="7.140625" style="1" customWidth="1"/>
    <col min="4097" max="4097" width="47.7109375" style="1" customWidth="1"/>
    <col min="4098" max="4099" width="16.5703125" style="1" customWidth="1"/>
    <col min="4100" max="4100" width="11.7109375" style="1" customWidth="1"/>
    <col min="4101" max="4351" width="9.140625" style="1"/>
    <col min="4352" max="4352" width="7.140625" style="1" customWidth="1"/>
    <col min="4353" max="4353" width="47.7109375" style="1" customWidth="1"/>
    <col min="4354" max="4355" width="16.5703125" style="1" customWidth="1"/>
    <col min="4356" max="4356" width="11.7109375" style="1" customWidth="1"/>
    <col min="4357" max="4607" width="9.140625" style="1"/>
    <col min="4608" max="4608" width="7.140625" style="1" customWidth="1"/>
    <col min="4609" max="4609" width="47.7109375" style="1" customWidth="1"/>
    <col min="4610" max="4611" width="16.5703125" style="1" customWidth="1"/>
    <col min="4612" max="4612" width="11.7109375" style="1" customWidth="1"/>
    <col min="4613" max="4863" width="9.140625" style="1"/>
    <col min="4864" max="4864" width="7.140625" style="1" customWidth="1"/>
    <col min="4865" max="4865" width="47.7109375" style="1" customWidth="1"/>
    <col min="4866" max="4867" width="16.5703125" style="1" customWidth="1"/>
    <col min="4868" max="4868" width="11.7109375" style="1" customWidth="1"/>
    <col min="4869" max="5119" width="9.140625" style="1"/>
    <col min="5120" max="5120" width="7.140625" style="1" customWidth="1"/>
    <col min="5121" max="5121" width="47.7109375" style="1" customWidth="1"/>
    <col min="5122" max="5123" width="16.5703125" style="1" customWidth="1"/>
    <col min="5124" max="5124" width="11.7109375" style="1" customWidth="1"/>
    <col min="5125" max="5375" width="9.140625" style="1"/>
    <col min="5376" max="5376" width="7.140625" style="1" customWidth="1"/>
    <col min="5377" max="5377" width="47.7109375" style="1" customWidth="1"/>
    <col min="5378" max="5379" width="16.5703125" style="1" customWidth="1"/>
    <col min="5380" max="5380" width="11.7109375" style="1" customWidth="1"/>
    <col min="5381" max="5631" width="9.140625" style="1"/>
    <col min="5632" max="5632" width="7.140625" style="1" customWidth="1"/>
    <col min="5633" max="5633" width="47.7109375" style="1" customWidth="1"/>
    <col min="5634" max="5635" width="16.5703125" style="1" customWidth="1"/>
    <col min="5636" max="5636" width="11.7109375" style="1" customWidth="1"/>
    <col min="5637" max="5887" width="9.140625" style="1"/>
    <col min="5888" max="5888" width="7.140625" style="1" customWidth="1"/>
    <col min="5889" max="5889" width="47.7109375" style="1" customWidth="1"/>
    <col min="5890" max="5891" width="16.5703125" style="1" customWidth="1"/>
    <col min="5892" max="5892" width="11.7109375" style="1" customWidth="1"/>
    <col min="5893" max="6143" width="9.140625" style="1"/>
    <col min="6144" max="6144" width="7.140625" style="1" customWidth="1"/>
    <col min="6145" max="6145" width="47.7109375" style="1" customWidth="1"/>
    <col min="6146" max="6147" width="16.5703125" style="1" customWidth="1"/>
    <col min="6148" max="6148" width="11.7109375" style="1" customWidth="1"/>
    <col min="6149" max="6399" width="9.140625" style="1"/>
    <col min="6400" max="6400" width="7.140625" style="1" customWidth="1"/>
    <col min="6401" max="6401" width="47.7109375" style="1" customWidth="1"/>
    <col min="6402" max="6403" width="16.5703125" style="1" customWidth="1"/>
    <col min="6404" max="6404" width="11.7109375" style="1" customWidth="1"/>
    <col min="6405" max="6655" width="9.140625" style="1"/>
    <col min="6656" max="6656" width="7.140625" style="1" customWidth="1"/>
    <col min="6657" max="6657" width="47.7109375" style="1" customWidth="1"/>
    <col min="6658" max="6659" width="16.5703125" style="1" customWidth="1"/>
    <col min="6660" max="6660" width="11.7109375" style="1" customWidth="1"/>
    <col min="6661" max="6911" width="9.140625" style="1"/>
    <col min="6912" max="6912" width="7.140625" style="1" customWidth="1"/>
    <col min="6913" max="6913" width="47.7109375" style="1" customWidth="1"/>
    <col min="6914" max="6915" width="16.5703125" style="1" customWidth="1"/>
    <col min="6916" max="6916" width="11.7109375" style="1" customWidth="1"/>
    <col min="6917" max="7167" width="9.140625" style="1"/>
    <col min="7168" max="7168" width="7.140625" style="1" customWidth="1"/>
    <col min="7169" max="7169" width="47.7109375" style="1" customWidth="1"/>
    <col min="7170" max="7171" width="16.5703125" style="1" customWidth="1"/>
    <col min="7172" max="7172" width="11.7109375" style="1" customWidth="1"/>
    <col min="7173" max="7423" width="9.140625" style="1"/>
    <col min="7424" max="7424" width="7.140625" style="1" customWidth="1"/>
    <col min="7425" max="7425" width="47.7109375" style="1" customWidth="1"/>
    <col min="7426" max="7427" width="16.5703125" style="1" customWidth="1"/>
    <col min="7428" max="7428" width="11.7109375" style="1" customWidth="1"/>
    <col min="7429" max="7679" width="9.140625" style="1"/>
    <col min="7680" max="7680" width="7.140625" style="1" customWidth="1"/>
    <col min="7681" max="7681" width="47.7109375" style="1" customWidth="1"/>
    <col min="7682" max="7683" width="16.5703125" style="1" customWidth="1"/>
    <col min="7684" max="7684" width="11.7109375" style="1" customWidth="1"/>
    <col min="7685" max="7935" width="9.140625" style="1"/>
    <col min="7936" max="7936" width="7.140625" style="1" customWidth="1"/>
    <col min="7937" max="7937" width="47.7109375" style="1" customWidth="1"/>
    <col min="7938" max="7939" width="16.5703125" style="1" customWidth="1"/>
    <col min="7940" max="7940" width="11.7109375" style="1" customWidth="1"/>
    <col min="7941" max="8191" width="9.140625" style="1"/>
    <col min="8192" max="8192" width="7.140625" style="1" customWidth="1"/>
    <col min="8193" max="8193" width="47.7109375" style="1" customWidth="1"/>
    <col min="8194" max="8195" width="16.5703125" style="1" customWidth="1"/>
    <col min="8196" max="8196" width="11.7109375" style="1" customWidth="1"/>
    <col min="8197" max="8447" width="9.140625" style="1"/>
    <col min="8448" max="8448" width="7.140625" style="1" customWidth="1"/>
    <col min="8449" max="8449" width="47.7109375" style="1" customWidth="1"/>
    <col min="8450" max="8451" width="16.5703125" style="1" customWidth="1"/>
    <col min="8452" max="8452" width="11.7109375" style="1" customWidth="1"/>
    <col min="8453" max="8703" width="9.140625" style="1"/>
    <col min="8704" max="8704" width="7.140625" style="1" customWidth="1"/>
    <col min="8705" max="8705" width="47.7109375" style="1" customWidth="1"/>
    <col min="8706" max="8707" width="16.5703125" style="1" customWidth="1"/>
    <col min="8708" max="8708" width="11.7109375" style="1" customWidth="1"/>
    <col min="8709" max="8959" width="9.140625" style="1"/>
    <col min="8960" max="8960" width="7.140625" style="1" customWidth="1"/>
    <col min="8961" max="8961" width="47.7109375" style="1" customWidth="1"/>
    <col min="8962" max="8963" width="16.5703125" style="1" customWidth="1"/>
    <col min="8964" max="8964" width="11.7109375" style="1" customWidth="1"/>
    <col min="8965" max="9215" width="9.140625" style="1"/>
    <col min="9216" max="9216" width="7.140625" style="1" customWidth="1"/>
    <col min="9217" max="9217" width="47.7109375" style="1" customWidth="1"/>
    <col min="9218" max="9219" width="16.5703125" style="1" customWidth="1"/>
    <col min="9220" max="9220" width="11.7109375" style="1" customWidth="1"/>
    <col min="9221" max="9471" width="9.140625" style="1"/>
    <col min="9472" max="9472" width="7.140625" style="1" customWidth="1"/>
    <col min="9473" max="9473" width="47.7109375" style="1" customWidth="1"/>
    <col min="9474" max="9475" width="16.5703125" style="1" customWidth="1"/>
    <col min="9476" max="9476" width="11.7109375" style="1" customWidth="1"/>
    <col min="9477" max="9727" width="9.140625" style="1"/>
    <col min="9728" max="9728" width="7.140625" style="1" customWidth="1"/>
    <col min="9729" max="9729" width="47.7109375" style="1" customWidth="1"/>
    <col min="9730" max="9731" width="16.5703125" style="1" customWidth="1"/>
    <col min="9732" max="9732" width="11.7109375" style="1" customWidth="1"/>
    <col min="9733" max="9983" width="9.140625" style="1"/>
    <col min="9984" max="9984" width="7.140625" style="1" customWidth="1"/>
    <col min="9985" max="9985" width="47.7109375" style="1" customWidth="1"/>
    <col min="9986" max="9987" width="16.5703125" style="1" customWidth="1"/>
    <col min="9988" max="9988" width="11.7109375" style="1" customWidth="1"/>
    <col min="9989" max="10239" width="9.140625" style="1"/>
    <col min="10240" max="10240" width="7.140625" style="1" customWidth="1"/>
    <col min="10241" max="10241" width="47.7109375" style="1" customWidth="1"/>
    <col min="10242" max="10243" width="16.5703125" style="1" customWidth="1"/>
    <col min="10244" max="10244" width="11.7109375" style="1" customWidth="1"/>
    <col min="10245" max="10495" width="9.140625" style="1"/>
    <col min="10496" max="10496" width="7.140625" style="1" customWidth="1"/>
    <col min="10497" max="10497" width="47.7109375" style="1" customWidth="1"/>
    <col min="10498" max="10499" width="16.5703125" style="1" customWidth="1"/>
    <col min="10500" max="10500" width="11.7109375" style="1" customWidth="1"/>
    <col min="10501" max="10751" width="9.140625" style="1"/>
    <col min="10752" max="10752" width="7.140625" style="1" customWidth="1"/>
    <col min="10753" max="10753" width="47.7109375" style="1" customWidth="1"/>
    <col min="10754" max="10755" width="16.5703125" style="1" customWidth="1"/>
    <col min="10756" max="10756" width="11.7109375" style="1" customWidth="1"/>
    <col min="10757" max="11007" width="9.140625" style="1"/>
    <col min="11008" max="11008" width="7.140625" style="1" customWidth="1"/>
    <col min="11009" max="11009" width="47.7109375" style="1" customWidth="1"/>
    <col min="11010" max="11011" width="16.5703125" style="1" customWidth="1"/>
    <col min="11012" max="11012" width="11.7109375" style="1" customWidth="1"/>
    <col min="11013" max="11263" width="9.140625" style="1"/>
    <col min="11264" max="11264" width="7.140625" style="1" customWidth="1"/>
    <col min="11265" max="11265" width="47.7109375" style="1" customWidth="1"/>
    <col min="11266" max="11267" width="16.5703125" style="1" customWidth="1"/>
    <col min="11268" max="11268" width="11.7109375" style="1" customWidth="1"/>
    <col min="11269" max="11519" width="9.140625" style="1"/>
    <col min="11520" max="11520" width="7.140625" style="1" customWidth="1"/>
    <col min="11521" max="11521" width="47.7109375" style="1" customWidth="1"/>
    <col min="11522" max="11523" width="16.5703125" style="1" customWidth="1"/>
    <col min="11524" max="11524" width="11.7109375" style="1" customWidth="1"/>
    <col min="11525" max="11775" width="9.140625" style="1"/>
    <col min="11776" max="11776" width="7.140625" style="1" customWidth="1"/>
    <col min="11777" max="11777" width="47.7109375" style="1" customWidth="1"/>
    <col min="11778" max="11779" width="16.5703125" style="1" customWidth="1"/>
    <col min="11780" max="11780" width="11.7109375" style="1" customWidth="1"/>
    <col min="11781" max="12031" width="9.140625" style="1"/>
    <col min="12032" max="12032" width="7.140625" style="1" customWidth="1"/>
    <col min="12033" max="12033" width="47.7109375" style="1" customWidth="1"/>
    <col min="12034" max="12035" width="16.5703125" style="1" customWidth="1"/>
    <col min="12036" max="12036" width="11.7109375" style="1" customWidth="1"/>
    <col min="12037" max="12287" width="9.140625" style="1"/>
    <col min="12288" max="12288" width="7.140625" style="1" customWidth="1"/>
    <col min="12289" max="12289" width="47.7109375" style="1" customWidth="1"/>
    <col min="12290" max="12291" width="16.5703125" style="1" customWidth="1"/>
    <col min="12292" max="12292" width="11.7109375" style="1" customWidth="1"/>
    <col min="12293" max="12543" width="9.140625" style="1"/>
    <col min="12544" max="12544" width="7.140625" style="1" customWidth="1"/>
    <col min="12545" max="12545" width="47.7109375" style="1" customWidth="1"/>
    <col min="12546" max="12547" width="16.5703125" style="1" customWidth="1"/>
    <col min="12548" max="12548" width="11.7109375" style="1" customWidth="1"/>
    <col min="12549" max="12799" width="9.140625" style="1"/>
    <col min="12800" max="12800" width="7.140625" style="1" customWidth="1"/>
    <col min="12801" max="12801" width="47.7109375" style="1" customWidth="1"/>
    <col min="12802" max="12803" width="16.5703125" style="1" customWidth="1"/>
    <col min="12804" max="12804" width="11.7109375" style="1" customWidth="1"/>
    <col min="12805" max="13055" width="9.140625" style="1"/>
    <col min="13056" max="13056" width="7.140625" style="1" customWidth="1"/>
    <col min="13057" max="13057" width="47.7109375" style="1" customWidth="1"/>
    <col min="13058" max="13059" width="16.5703125" style="1" customWidth="1"/>
    <col min="13060" max="13060" width="11.7109375" style="1" customWidth="1"/>
    <col min="13061" max="13311" width="9.140625" style="1"/>
    <col min="13312" max="13312" width="7.140625" style="1" customWidth="1"/>
    <col min="13313" max="13313" width="47.7109375" style="1" customWidth="1"/>
    <col min="13314" max="13315" width="16.5703125" style="1" customWidth="1"/>
    <col min="13316" max="13316" width="11.7109375" style="1" customWidth="1"/>
    <col min="13317" max="13567" width="9.140625" style="1"/>
    <col min="13568" max="13568" width="7.140625" style="1" customWidth="1"/>
    <col min="13569" max="13569" width="47.7109375" style="1" customWidth="1"/>
    <col min="13570" max="13571" width="16.5703125" style="1" customWidth="1"/>
    <col min="13572" max="13572" width="11.7109375" style="1" customWidth="1"/>
    <col min="13573" max="13823" width="9.140625" style="1"/>
    <col min="13824" max="13824" width="7.140625" style="1" customWidth="1"/>
    <col min="13825" max="13825" width="47.7109375" style="1" customWidth="1"/>
    <col min="13826" max="13827" width="16.5703125" style="1" customWidth="1"/>
    <col min="13828" max="13828" width="11.7109375" style="1" customWidth="1"/>
    <col min="13829" max="14079" width="9.140625" style="1"/>
    <col min="14080" max="14080" width="7.140625" style="1" customWidth="1"/>
    <col min="14081" max="14081" width="47.7109375" style="1" customWidth="1"/>
    <col min="14082" max="14083" width="16.5703125" style="1" customWidth="1"/>
    <col min="14084" max="14084" width="11.7109375" style="1" customWidth="1"/>
    <col min="14085" max="14335" width="9.140625" style="1"/>
    <col min="14336" max="14336" width="7.140625" style="1" customWidth="1"/>
    <col min="14337" max="14337" width="47.7109375" style="1" customWidth="1"/>
    <col min="14338" max="14339" width="16.5703125" style="1" customWidth="1"/>
    <col min="14340" max="14340" width="11.7109375" style="1" customWidth="1"/>
    <col min="14341" max="14591" width="9.140625" style="1"/>
    <col min="14592" max="14592" width="7.140625" style="1" customWidth="1"/>
    <col min="14593" max="14593" width="47.7109375" style="1" customWidth="1"/>
    <col min="14594" max="14595" width="16.5703125" style="1" customWidth="1"/>
    <col min="14596" max="14596" width="11.7109375" style="1" customWidth="1"/>
    <col min="14597" max="14847" width="9.140625" style="1"/>
    <col min="14848" max="14848" width="7.140625" style="1" customWidth="1"/>
    <col min="14849" max="14849" width="47.7109375" style="1" customWidth="1"/>
    <col min="14850" max="14851" width="16.5703125" style="1" customWidth="1"/>
    <col min="14852" max="14852" width="11.7109375" style="1" customWidth="1"/>
    <col min="14853" max="15103" width="9.140625" style="1"/>
    <col min="15104" max="15104" width="7.140625" style="1" customWidth="1"/>
    <col min="15105" max="15105" width="47.7109375" style="1" customWidth="1"/>
    <col min="15106" max="15107" width="16.5703125" style="1" customWidth="1"/>
    <col min="15108" max="15108" width="11.7109375" style="1" customWidth="1"/>
    <col min="15109" max="15359" width="9.140625" style="1"/>
    <col min="15360" max="15360" width="7.140625" style="1" customWidth="1"/>
    <col min="15361" max="15361" width="47.7109375" style="1" customWidth="1"/>
    <col min="15362" max="15363" width="16.5703125" style="1" customWidth="1"/>
    <col min="15364" max="15364" width="11.7109375" style="1" customWidth="1"/>
    <col min="15365" max="15615" width="9.140625" style="1"/>
    <col min="15616" max="15616" width="7.140625" style="1" customWidth="1"/>
    <col min="15617" max="15617" width="47.7109375" style="1" customWidth="1"/>
    <col min="15618" max="15619" width="16.5703125" style="1" customWidth="1"/>
    <col min="15620" max="15620" width="11.7109375" style="1" customWidth="1"/>
    <col min="15621" max="15871" width="9.140625" style="1"/>
    <col min="15872" max="15872" width="7.140625" style="1" customWidth="1"/>
    <col min="15873" max="15873" width="47.7109375" style="1" customWidth="1"/>
    <col min="15874" max="15875" width="16.5703125" style="1" customWidth="1"/>
    <col min="15876" max="15876" width="11.7109375" style="1" customWidth="1"/>
    <col min="15877" max="16127" width="9.140625" style="1"/>
    <col min="16128" max="16128" width="7.140625" style="1" customWidth="1"/>
    <col min="16129" max="16129" width="47.7109375" style="1" customWidth="1"/>
    <col min="16130" max="16131" width="16.5703125" style="1" customWidth="1"/>
    <col min="16132" max="16132" width="11.7109375" style="1" customWidth="1"/>
    <col min="16133" max="16384" width="9.140625" style="1"/>
  </cols>
  <sheetData>
    <row r="1" spans="1:6" x14ac:dyDescent="0.25">
      <c r="A1" s="51" t="s">
        <v>0</v>
      </c>
      <c r="B1" s="51"/>
      <c r="C1" s="51"/>
      <c r="D1" s="51"/>
      <c r="E1" s="51"/>
    </row>
    <row r="2" spans="1:6" x14ac:dyDescent="0.25">
      <c r="A2" s="49"/>
      <c r="B2" s="49"/>
      <c r="C2" s="49" t="s">
        <v>1</v>
      </c>
      <c r="D2" s="50"/>
      <c r="E2" s="50"/>
    </row>
    <row r="4" spans="1:6" x14ac:dyDescent="0.25">
      <c r="A4" s="52" t="s">
        <v>2</v>
      </c>
      <c r="B4" s="52"/>
      <c r="C4" s="52"/>
      <c r="D4" s="3"/>
    </row>
    <row r="5" spans="1:6" x14ac:dyDescent="0.25">
      <c r="A5" s="4"/>
      <c r="B5" s="4"/>
      <c r="C5" s="4"/>
      <c r="D5" s="3"/>
    </row>
    <row r="6" spans="1:6" ht="16.5" thickBot="1" x14ac:dyDescent="0.3">
      <c r="B6" s="2"/>
      <c r="D6" s="2"/>
    </row>
    <row r="7" spans="1:6" ht="16.5" thickBot="1" x14ac:dyDescent="0.3">
      <c r="A7" s="44">
        <v>1</v>
      </c>
      <c r="B7" s="45" t="s">
        <v>3</v>
      </c>
      <c r="C7" s="46" t="s">
        <v>4</v>
      </c>
      <c r="D7" s="47" t="s">
        <v>62</v>
      </c>
      <c r="E7" s="47" t="s">
        <v>59</v>
      </c>
      <c r="F7" s="46" t="s">
        <v>58</v>
      </c>
    </row>
    <row r="8" spans="1:6" x14ac:dyDescent="0.25">
      <c r="A8" s="6">
        <v>2</v>
      </c>
      <c r="B8" s="7" t="s">
        <v>5</v>
      </c>
      <c r="C8" s="8"/>
      <c r="D8" s="8"/>
      <c r="E8" s="8"/>
      <c r="F8" s="8"/>
    </row>
    <row r="9" spans="1:6" ht="16.5" customHeight="1" x14ac:dyDescent="0.25">
      <c r="A9" s="9">
        <v>3</v>
      </c>
      <c r="B9" s="10" t="s">
        <v>6</v>
      </c>
      <c r="C9" s="11"/>
      <c r="D9" s="11"/>
      <c r="E9" s="11"/>
      <c r="F9" s="11"/>
    </row>
    <row r="10" spans="1:6" x14ac:dyDescent="0.25">
      <c r="A10" s="9">
        <v>4</v>
      </c>
      <c r="B10" s="10" t="s">
        <v>7</v>
      </c>
      <c r="C10" s="11">
        <v>787</v>
      </c>
      <c r="D10" s="11">
        <v>787</v>
      </c>
      <c r="E10" s="11">
        <v>156</v>
      </c>
      <c r="F10" s="11"/>
    </row>
    <row r="11" spans="1:6" x14ac:dyDescent="0.25">
      <c r="A11" s="9">
        <v>5</v>
      </c>
      <c r="B11" s="10" t="s">
        <v>8</v>
      </c>
      <c r="C11" s="11">
        <v>30000</v>
      </c>
      <c r="D11" s="11">
        <v>1603</v>
      </c>
      <c r="E11" s="11"/>
      <c r="F11" s="11">
        <v>30000</v>
      </c>
    </row>
    <row r="12" spans="1:6" x14ac:dyDescent="0.25">
      <c r="A12" s="9">
        <v>6</v>
      </c>
      <c r="B12" s="10" t="s">
        <v>9</v>
      </c>
      <c r="C12" s="12">
        <v>1575</v>
      </c>
      <c r="D12" s="11">
        <v>1575</v>
      </c>
      <c r="E12" s="11"/>
      <c r="F12" s="11">
        <v>1575</v>
      </c>
    </row>
    <row r="13" spans="1:6" ht="31.5" x14ac:dyDescent="0.25">
      <c r="A13" s="6">
        <v>7</v>
      </c>
      <c r="B13" s="13" t="s">
        <v>10</v>
      </c>
      <c r="C13" s="14">
        <v>960</v>
      </c>
      <c r="D13" s="11">
        <v>960</v>
      </c>
      <c r="E13" s="11">
        <v>680</v>
      </c>
      <c r="F13" s="11"/>
    </row>
    <row r="14" spans="1:6" ht="31.5" x14ac:dyDescent="0.25">
      <c r="A14" s="9">
        <v>8</v>
      </c>
      <c r="B14" s="13" t="s">
        <v>11</v>
      </c>
      <c r="C14" s="14">
        <v>2533</v>
      </c>
      <c r="D14" s="11">
        <v>2533</v>
      </c>
      <c r="E14" s="11"/>
      <c r="F14" s="11"/>
    </row>
    <row r="15" spans="1:6" ht="31.5" x14ac:dyDescent="0.25">
      <c r="A15" s="9">
        <v>9</v>
      </c>
      <c r="B15" s="13" t="s">
        <v>12</v>
      </c>
      <c r="C15" s="14">
        <v>2834</v>
      </c>
      <c r="D15" s="11">
        <v>2834</v>
      </c>
      <c r="E15" s="11">
        <v>5208</v>
      </c>
      <c r="F15" s="11"/>
    </row>
    <row r="16" spans="1:6" x14ac:dyDescent="0.25">
      <c r="A16" s="9">
        <v>10</v>
      </c>
      <c r="B16" s="13" t="s">
        <v>13</v>
      </c>
      <c r="C16" s="14">
        <v>2205</v>
      </c>
      <c r="D16" s="11">
        <v>2205</v>
      </c>
      <c r="E16" s="11">
        <v>2160</v>
      </c>
      <c r="F16" s="11"/>
    </row>
    <row r="17" spans="1:6" x14ac:dyDescent="0.25">
      <c r="A17" s="9">
        <v>11</v>
      </c>
      <c r="B17" s="13" t="s">
        <v>14</v>
      </c>
      <c r="C17" s="14">
        <v>1032</v>
      </c>
      <c r="D17" s="11">
        <v>1032</v>
      </c>
      <c r="E17" s="11"/>
      <c r="F17" s="11"/>
    </row>
    <row r="18" spans="1:6" ht="18.75" customHeight="1" x14ac:dyDescent="0.25">
      <c r="A18" s="6">
        <v>12</v>
      </c>
      <c r="B18" s="13" t="s">
        <v>15</v>
      </c>
      <c r="C18" s="14">
        <v>919</v>
      </c>
      <c r="D18" s="11">
        <v>919</v>
      </c>
      <c r="E18" s="11"/>
      <c r="F18" s="11"/>
    </row>
    <row r="19" spans="1:6" x14ac:dyDescent="0.25">
      <c r="A19" s="9">
        <v>13</v>
      </c>
      <c r="B19" s="13" t="s">
        <v>16</v>
      </c>
      <c r="C19" s="14">
        <v>1313</v>
      </c>
      <c r="D19" s="11">
        <v>1313</v>
      </c>
      <c r="E19" s="11">
        <f>285+1555</f>
        <v>1840</v>
      </c>
      <c r="F19" s="11"/>
    </row>
    <row r="20" spans="1:6" x14ac:dyDescent="0.25">
      <c r="A20" s="9">
        <v>14</v>
      </c>
      <c r="B20" s="13" t="s">
        <v>17</v>
      </c>
      <c r="C20" s="14">
        <v>8396</v>
      </c>
      <c r="D20" s="11">
        <v>8396</v>
      </c>
      <c r="E20" s="11" t="s">
        <v>60</v>
      </c>
      <c r="F20" s="11"/>
    </row>
    <row r="21" spans="1:6" x14ac:dyDescent="0.25">
      <c r="A21" s="9">
        <v>15</v>
      </c>
      <c r="B21" s="13" t="s">
        <v>18</v>
      </c>
      <c r="C21" s="14">
        <v>4447</v>
      </c>
      <c r="D21" s="11">
        <v>4447</v>
      </c>
      <c r="E21" s="11"/>
      <c r="F21" s="11"/>
    </row>
    <row r="22" spans="1:6" x14ac:dyDescent="0.25">
      <c r="A22" s="9">
        <v>16</v>
      </c>
      <c r="B22" s="13" t="s">
        <v>77</v>
      </c>
      <c r="C22" s="14"/>
      <c r="D22" s="11"/>
      <c r="E22" s="11"/>
      <c r="F22" s="11">
        <v>2972</v>
      </c>
    </row>
    <row r="23" spans="1:6" ht="31.5" x14ac:dyDescent="0.25">
      <c r="A23" s="9">
        <v>17</v>
      </c>
      <c r="B23" s="13" t="s">
        <v>78</v>
      </c>
      <c r="C23" s="14"/>
      <c r="D23" s="11"/>
      <c r="E23" s="11"/>
      <c r="F23" s="11">
        <v>541</v>
      </c>
    </row>
    <row r="24" spans="1:6" x14ac:dyDescent="0.25">
      <c r="A24" s="9">
        <v>18</v>
      </c>
      <c r="B24" s="13" t="s">
        <v>79</v>
      </c>
      <c r="C24" s="14"/>
      <c r="D24" s="11"/>
      <c r="E24" s="11"/>
      <c r="F24" s="11">
        <v>10209</v>
      </c>
    </row>
    <row r="25" spans="1:6" x14ac:dyDescent="0.25">
      <c r="A25" s="9">
        <v>19</v>
      </c>
      <c r="B25" s="13" t="s">
        <v>80</v>
      </c>
      <c r="C25" s="14"/>
      <c r="D25" s="11"/>
      <c r="E25" s="11"/>
      <c r="F25" s="11">
        <v>7114</v>
      </c>
    </row>
    <row r="26" spans="1:6" x14ac:dyDescent="0.25">
      <c r="A26" s="9">
        <v>20</v>
      </c>
      <c r="B26" s="13" t="s">
        <v>83</v>
      </c>
      <c r="C26" s="14"/>
      <c r="D26" s="11"/>
      <c r="E26" s="11"/>
      <c r="F26" s="11">
        <v>10472</v>
      </c>
    </row>
    <row r="27" spans="1:6" ht="31.5" x14ac:dyDescent="0.25">
      <c r="A27" s="9">
        <v>21</v>
      </c>
      <c r="B27" s="13" t="s">
        <v>84</v>
      </c>
      <c r="C27" s="14"/>
      <c r="D27" s="11"/>
      <c r="E27" s="11"/>
      <c r="F27" s="11">
        <v>915</v>
      </c>
    </row>
    <row r="28" spans="1:6" x14ac:dyDescent="0.25">
      <c r="A28" s="9">
        <v>22</v>
      </c>
      <c r="B28" s="13" t="s">
        <v>19</v>
      </c>
      <c r="C28" s="14">
        <v>465</v>
      </c>
      <c r="D28" s="11">
        <v>465</v>
      </c>
      <c r="E28" s="11">
        <v>424</v>
      </c>
      <c r="F28" s="11"/>
    </row>
    <row r="29" spans="1:6" x14ac:dyDescent="0.25">
      <c r="A29" s="6">
        <v>23</v>
      </c>
      <c r="B29" s="13" t="s">
        <v>20</v>
      </c>
      <c r="C29" s="14">
        <v>551</v>
      </c>
      <c r="D29" s="11">
        <v>551</v>
      </c>
      <c r="E29" s="11"/>
      <c r="F29" s="11"/>
    </row>
    <row r="30" spans="1:6" x14ac:dyDescent="0.25">
      <c r="A30" s="9">
        <v>24</v>
      </c>
      <c r="B30" s="13" t="s">
        <v>21</v>
      </c>
      <c r="C30" s="14">
        <v>2362</v>
      </c>
      <c r="D30" s="11">
        <v>2362</v>
      </c>
      <c r="E30" s="11"/>
      <c r="F30" s="11">
        <v>3937</v>
      </c>
    </row>
    <row r="31" spans="1:6" x14ac:dyDescent="0.25">
      <c r="A31" s="9">
        <v>25</v>
      </c>
      <c r="B31" s="13" t="s">
        <v>22</v>
      </c>
      <c r="C31" s="14">
        <v>6181</v>
      </c>
      <c r="D31" s="11">
        <v>6181</v>
      </c>
      <c r="E31" s="11">
        <v>6181</v>
      </c>
      <c r="F31" s="11"/>
    </row>
    <row r="32" spans="1:6" x14ac:dyDescent="0.25">
      <c r="A32" s="9">
        <v>26</v>
      </c>
      <c r="B32" s="13" t="s">
        <v>23</v>
      </c>
      <c r="C32" s="14">
        <v>5512</v>
      </c>
      <c r="D32" s="11">
        <v>5512</v>
      </c>
      <c r="E32" s="11"/>
      <c r="F32" s="11"/>
    </row>
    <row r="33" spans="1:6" x14ac:dyDescent="0.25">
      <c r="A33" s="9">
        <v>27</v>
      </c>
      <c r="B33" s="13" t="s">
        <v>75</v>
      </c>
      <c r="C33" s="14"/>
      <c r="D33" s="11"/>
      <c r="E33" s="11"/>
      <c r="F33" s="11">
        <v>236220</v>
      </c>
    </row>
    <row r="34" spans="1:6" x14ac:dyDescent="0.25">
      <c r="A34" s="9">
        <v>28</v>
      </c>
      <c r="B34" s="13" t="s">
        <v>24</v>
      </c>
      <c r="C34" s="14">
        <v>12598</v>
      </c>
      <c r="D34" s="11">
        <v>12598</v>
      </c>
      <c r="E34" s="11"/>
      <c r="F34" s="11">
        <v>12600</v>
      </c>
    </row>
    <row r="35" spans="1:6" x14ac:dyDescent="0.25">
      <c r="A35" s="6">
        <v>29</v>
      </c>
      <c r="B35" s="13" t="s">
        <v>76</v>
      </c>
      <c r="C35" s="14"/>
      <c r="D35" s="11"/>
      <c r="E35" s="11"/>
      <c r="F35" s="11">
        <v>30486</v>
      </c>
    </row>
    <row r="36" spans="1:6" x14ac:dyDescent="0.25">
      <c r="A36" s="6">
        <v>30</v>
      </c>
      <c r="B36" s="13" t="s">
        <v>25</v>
      </c>
      <c r="C36" s="14">
        <v>1605</v>
      </c>
      <c r="D36" s="11">
        <v>1605</v>
      </c>
      <c r="E36" s="11"/>
      <c r="F36" s="11">
        <v>1605</v>
      </c>
    </row>
    <row r="37" spans="1:6" x14ac:dyDescent="0.25">
      <c r="A37" s="9">
        <v>31</v>
      </c>
      <c r="B37" s="13" t="s">
        <v>26</v>
      </c>
      <c r="C37" s="14"/>
      <c r="D37" s="11">
        <v>740</v>
      </c>
      <c r="E37" s="11">
        <v>740</v>
      </c>
      <c r="F37" s="11"/>
    </row>
    <row r="38" spans="1:6" x14ac:dyDescent="0.25">
      <c r="A38" s="9">
        <v>32</v>
      </c>
      <c r="B38" s="13" t="s">
        <v>73</v>
      </c>
      <c r="C38" s="14"/>
      <c r="D38" s="11">
        <v>1433</v>
      </c>
      <c r="E38" s="11">
        <v>1433</v>
      </c>
      <c r="F38" s="11"/>
    </row>
    <row r="39" spans="1:6" x14ac:dyDescent="0.25">
      <c r="A39" s="9">
        <v>33</v>
      </c>
      <c r="B39" s="13" t="s">
        <v>81</v>
      </c>
      <c r="C39" s="14"/>
      <c r="D39" s="12"/>
      <c r="E39" s="12"/>
      <c r="F39" s="12">
        <v>315</v>
      </c>
    </row>
    <row r="40" spans="1:6" x14ac:dyDescent="0.25">
      <c r="A40" s="9">
        <v>34</v>
      </c>
      <c r="B40" s="13" t="s">
        <v>82</v>
      </c>
      <c r="C40" s="14"/>
      <c r="D40" s="12"/>
      <c r="E40" s="12"/>
      <c r="F40" s="12">
        <v>394</v>
      </c>
    </row>
    <row r="41" spans="1:6" x14ac:dyDescent="0.25">
      <c r="A41" s="6">
        <v>35</v>
      </c>
      <c r="B41" s="13" t="s">
        <v>85</v>
      </c>
      <c r="C41" s="14"/>
      <c r="D41" s="12"/>
      <c r="E41" s="12"/>
      <c r="F41" s="12">
        <v>6929</v>
      </c>
    </row>
    <row r="42" spans="1:6" ht="31.5" x14ac:dyDescent="0.25">
      <c r="A42" s="6">
        <v>36</v>
      </c>
      <c r="B42" s="13" t="s">
        <v>61</v>
      </c>
      <c r="C42" s="14"/>
      <c r="D42" s="12"/>
      <c r="E42" s="12">
        <f>106+237+33+42+91</f>
        <v>509</v>
      </c>
      <c r="F42" s="12"/>
    </row>
    <row r="43" spans="1:6" x14ac:dyDescent="0.25">
      <c r="A43" s="9">
        <v>37</v>
      </c>
      <c r="B43" s="13" t="s">
        <v>104</v>
      </c>
      <c r="C43" s="14"/>
      <c r="D43" s="12"/>
      <c r="E43" s="12"/>
      <c r="F43" s="12">
        <v>4000</v>
      </c>
    </row>
    <row r="44" spans="1:6" ht="16.5" thickBot="1" x14ac:dyDescent="0.3">
      <c r="A44" s="15">
        <v>38</v>
      </c>
      <c r="B44" s="10" t="s">
        <v>27</v>
      </c>
      <c r="C44" s="16">
        <v>23295</v>
      </c>
      <c r="D44" s="43">
        <v>23882</v>
      </c>
      <c r="E44" s="43">
        <v>5010</v>
      </c>
      <c r="F44" s="43">
        <v>97277</v>
      </c>
    </row>
    <row r="45" spans="1:6" ht="16.5" thickBot="1" x14ac:dyDescent="0.3">
      <c r="A45" s="17">
        <v>39</v>
      </c>
      <c r="B45" s="18" t="s">
        <v>28</v>
      </c>
      <c r="C45" s="19">
        <f>SUM(C9:C44)</f>
        <v>109570</v>
      </c>
      <c r="D45" s="19">
        <f>SUM(D10:D44)</f>
        <v>83933</v>
      </c>
      <c r="E45" s="19">
        <f>SUM(E9:E44)</f>
        <v>24341</v>
      </c>
      <c r="F45" s="19">
        <f>SUM(F9:F44)</f>
        <v>457561</v>
      </c>
    </row>
    <row r="46" spans="1:6" x14ac:dyDescent="0.25">
      <c r="A46" s="6">
        <v>40</v>
      </c>
      <c r="B46" s="20" t="s">
        <v>29</v>
      </c>
      <c r="C46" s="21"/>
      <c r="D46" s="21"/>
      <c r="E46" s="21"/>
      <c r="F46" s="21"/>
    </row>
    <row r="47" spans="1:6" x14ac:dyDescent="0.25">
      <c r="A47" s="9">
        <v>41</v>
      </c>
      <c r="B47" s="10" t="s">
        <v>30</v>
      </c>
      <c r="C47" s="22">
        <v>200</v>
      </c>
      <c r="D47" s="22">
        <v>200</v>
      </c>
      <c r="E47" s="22">
        <v>35</v>
      </c>
      <c r="F47" s="22">
        <v>300</v>
      </c>
    </row>
    <row r="48" spans="1:6" x14ac:dyDescent="0.25">
      <c r="A48" s="9">
        <v>42</v>
      </c>
      <c r="B48" s="23" t="s">
        <v>105</v>
      </c>
      <c r="C48" s="22">
        <v>800</v>
      </c>
      <c r="D48" s="22">
        <v>800</v>
      </c>
      <c r="E48" s="22">
        <v>702</v>
      </c>
      <c r="F48" s="22">
        <v>1275</v>
      </c>
    </row>
    <row r="49" spans="1:6" x14ac:dyDescent="0.25">
      <c r="A49" s="6">
        <v>43</v>
      </c>
      <c r="B49" s="10" t="s">
        <v>27</v>
      </c>
      <c r="C49" s="24">
        <v>270</v>
      </c>
      <c r="D49" s="24">
        <v>270</v>
      </c>
      <c r="E49" s="22">
        <f>9+190</f>
        <v>199</v>
      </c>
      <c r="F49" s="22">
        <v>425</v>
      </c>
    </row>
    <row r="50" spans="1:6" ht="16.5" thickBot="1" x14ac:dyDescent="0.3">
      <c r="A50" s="25">
        <v>44</v>
      </c>
      <c r="B50" s="26" t="s">
        <v>31</v>
      </c>
      <c r="C50" s="27">
        <f>SUM(C47:C49)</f>
        <v>1270</v>
      </c>
      <c r="D50" s="27">
        <f>SUM(D47:D49)</f>
        <v>1270</v>
      </c>
      <c r="E50" s="27">
        <f t="shared" ref="E50:F50" si="0">SUM(E47:E49)</f>
        <v>936</v>
      </c>
      <c r="F50" s="27">
        <f t="shared" si="0"/>
        <v>2000</v>
      </c>
    </row>
    <row r="51" spans="1:6" ht="16.5" thickBot="1" x14ac:dyDescent="0.3">
      <c r="A51" s="17">
        <v>45</v>
      </c>
      <c r="B51" s="18" t="s">
        <v>32</v>
      </c>
      <c r="C51" s="28"/>
      <c r="D51" s="28"/>
      <c r="E51" s="28"/>
      <c r="F51" s="28"/>
    </row>
    <row r="52" spans="1:6" x14ac:dyDescent="0.25">
      <c r="A52" s="6">
        <v>46</v>
      </c>
      <c r="B52" s="23" t="s">
        <v>33</v>
      </c>
      <c r="C52" s="29">
        <v>197</v>
      </c>
      <c r="D52" s="29">
        <v>197</v>
      </c>
      <c r="E52" s="29">
        <v>197</v>
      </c>
      <c r="F52" s="29"/>
    </row>
    <row r="53" spans="1:6" x14ac:dyDescent="0.25">
      <c r="A53" s="9">
        <v>47</v>
      </c>
      <c r="B53" s="23" t="s">
        <v>34</v>
      </c>
      <c r="C53" s="29">
        <v>118</v>
      </c>
      <c r="D53" s="29">
        <v>118</v>
      </c>
      <c r="E53" s="29"/>
      <c r="F53" s="29"/>
    </row>
    <row r="54" spans="1:6" x14ac:dyDescent="0.25">
      <c r="A54" s="6">
        <v>48</v>
      </c>
      <c r="B54" s="23" t="s">
        <v>35</v>
      </c>
      <c r="C54" s="29">
        <v>394</v>
      </c>
      <c r="D54" s="29">
        <v>394</v>
      </c>
      <c r="E54" s="29">
        <v>326</v>
      </c>
      <c r="F54" s="29"/>
    </row>
    <row r="55" spans="1:6" x14ac:dyDescent="0.25">
      <c r="A55" s="9">
        <v>49</v>
      </c>
      <c r="B55" s="23" t="s">
        <v>36</v>
      </c>
      <c r="C55" s="29">
        <v>73</v>
      </c>
      <c r="D55" s="29">
        <v>73</v>
      </c>
      <c r="E55" s="29"/>
      <c r="F55" s="29"/>
    </row>
    <row r="56" spans="1:6" x14ac:dyDescent="0.25">
      <c r="A56" s="9">
        <v>50</v>
      </c>
      <c r="B56" s="23" t="s">
        <v>37</v>
      </c>
      <c r="C56" s="29">
        <v>61</v>
      </c>
      <c r="D56" s="29">
        <v>61</v>
      </c>
      <c r="E56" s="29">
        <v>93</v>
      </c>
      <c r="F56" s="29"/>
    </row>
    <row r="57" spans="1:6" x14ac:dyDescent="0.25">
      <c r="A57" s="6">
        <v>51</v>
      </c>
      <c r="B57" s="23" t="s">
        <v>38</v>
      </c>
      <c r="C57" s="29">
        <v>118</v>
      </c>
      <c r="D57" s="29">
        <v>118</v>
      </c>
      <c r="E57" s="29">
        <v>125</v>
      </c>
      <c r="F57" s="29"/>
    </row>
    <row r="58" spans="1:6" x14ac:dyDescent="0.25">
      <c r="A58" s="9">
        <v>52</v>
      </c>
      <c r="B58" s="23" t="s">
        <v>39</v>
      </c>
      <c r="C58" s="29">
        <v>351</v>
      </c>
      <c r="D58" s="29">
        <v>351</v>
      </c>
      <c r="E58" s="29"/>
      <c r="F58" s="29">
        <v>220</v>
      </c>
    </row>
    <row r="59" spans="1:6" x14ac:dyDescent="0.25">
      <c r="A59" s="9">
        <v>53</v>
      </c>
      <c r="B59" s="23" t="s">
        <v>40</v>
      </c>
      <c r="C59" s="29">
        <v>354</v>
      </c>
      <c r="D59" s="29">
        <v>354</v>
      </c>
      <c r="E59" s="29"/>
      <c r="F59" s="29">
        <v>392</v>
      </c>
    </row>
    <row r="60" spans="1:6" x14ac:dyDescent="0.25">
      <c r="A60" s="25">
        <v>54</v>
      </c>
      <c r="B60" s="23" t="s">
        <v>64</v>
      </c>
      <c r="C60" s="29"/>
      <c r="D60" s="29"/>
      <c r="E60" s="29">
        <v>52</v>
      </c>
      <c r="F60" s="29"/>
    </row>
    <row r="61" spans="1:6" x14ac:dyDescent="0.25">
      <c r="A61" s="25">
        <v>55</v>
      </c>
      <c r="B61" s="23" t="s">
        <v>63</v>
      </c>
      <c r="C61" s="29"/>
      <c r="D61" s="29"/>
      <c r="E61" s="29">
        <v>18</v>
      </c>
      <c r="F61" s="29"/>
    </row>
    <row r="62" spans="1:6" x14ac:dyDescent="0.25">
      <c r="A62" s="25">
        <v>56</v>
      </c>
      <c r="B62" s="23" t="s">
        <v>91</v>
      </c>
      <c r="C62" s="29"/>
      <c r="D62" s="29"/>
      <c r="E62" s="29"/>
      <c r="F62" s="29">
        <v>307</v>
      </c>
    </row>
    <row r="63" spans="1:6" x14ac:dyDescent="0.25">
      <c r="A63" s="25">
        <v>57</v>
      </c>
      <c r="B63" s="23" t="s">
        <v>92</v>
      </c>
      <c r="C63" s="29"/>
      <c r="D63" s="29"/>
      <c r="E63" s="29"/>
      <c r="F63" s="29">
        <v>134</v>
      </c>
    </row>
    <row r="64" spans="1:6" x14ac:dyDescent="0.25">
      <c r="A64" s="25">
        <v>58</v>
      </c>
      <c r="B64" s="23" t="s">
        <v>93</v>
      </c>
      <c r="C64" s="29"/>
      <c r="D64" s="29"/>
      <c r="E64" s="29"/>
      <c r="F64" s="29">
        <v>55</v>
      </c>
    </row>
    <row r="65" spans="1:6" x14ac:dyDescent="0.25">
      <c r="A65" s="25">
        <v>59</v>
      </c>
      <c r="B65" s="23" t="s">
        <v>94</v>
      </c>
      <c r="C65" s="29"/>
      <c r="D65" s="29"/>
      <c r="E65" s="29"/>
      <c r="F65" s="29">
        <v>45</v>
      </c>
    </row>
    <row r="66" spans="1:6" x14ac:dyDescent="0.25">
      <c r="A66" s="25">
        <v>60</v>
      </c>
      <c r="B66" s="23" t="s">
        <v>95</v>
      </c>
      <c r="C66" s="29"/>
      <c r="D66" s="29"/>
      <c r="E66" s="29"/>
      <c r="F66" s="29">
        <v>165</v>
      </c>
    </row>
    <row r="67" spans="1:6" x14ac:dyDescent="0.25">
      <c r="A67" s="25">
        <v>61</v>
      </c>
      <c r="B67" s="23" t="s">
        <v>96</v>
      </c>
      <c r="C67" s="29"/>
      <c r="D67" s="29"/>
      <c r="E67" s="29"/>
      <c r="F67" s="29">
        <v>590</v>
      </c>
    </row>
    <row r="68" spans="1:6" x14ac:dyDescent="0.25">
      <c r="A68" s="25">
        <v>62</v>
      </c>
      <c r="B68" s="23" t="s">
        <v>97</v>
      </c>
      <c r="C68" s="29"/>
      <c r="D68" s="29"/>
      <c r="E68" s="29"/>
      <c r="F68" s="29">
        <v>19</v>
      </c>
    </row>
    <row r="69" spans="1:6" ht="16.5" thickBot="1" x14ac:dyDescent="0.3">
      <c r="A69" s="25">
        <v>63</v>
      </c>
      <c r="B69" s="30" t="s">
        <v>27</v>
      </c>
      <c r="C69" s="31">
        <v>450</v>
      </c>
      <c r="D69" s="31">
        <v>450</v>
      </c>
      <c r="E69" s="31">
        <v>213</v>
      </c>
      <c r="F69" s="31">
        <v>520</v>
      </c>
    </row>
    <row r="70" spans="1:6" ht="16.5" thickBot="1" x14ac:dyDescent="0.3">
      <c r="A70" s="32">
        <v>64</v>
      </c>
      <c r="B70" s="18" t="s">
        <v>41</v>
      </c>
      <c r="C70" s="27">
        <f>SUM(C52:C69)</f>
        <v>2116</v>
      </c>
      <c r="D70" s="27">
        <f>SUM(D52:D69)</f>
        <v>2116</v>
      </c>
      <c r="E70" s="27">
        <f t="shared" ref="E70:F70" si="1">SUM(E52:E69)</f>
        <v>1024</v>
      </c>
      <c r="F70" s="27">
        <f t="shared" si="1"/>
        <v>2447</v>
      </c>
    </row>
    <row r="71" spans="1:6" ht="16.5" thickBot="1" x14ac:dyDescent="0.3">
      <c r="A71" s="32">
        <v>65</v>
      </c>
      <c r="B71" s="18" t="s">
        <v>42</v>
      </c>
      <c r="C71" s="33"/>
      <c r="D71" s="33"/>
      <c r="E71" s="33"/>
      <c r="F71" s="33"/>
    </row>
    <row r="72" spans="1:6" x14ac:dyDescent="0.25">
      <c r="A72" s="5">
        <v>66</v>
      </c>
      <c r="B72" s="34" t="s">
        <v>43</v>
      </c>
      <c r="C72" s="11">
        <v>85</v>
      </c>
      <c r="D72" s="11">
        <v>85</v>
      </c>
      <c r="E72" s="11">
        <v>95</v>
      </c>
      <c r="F72" s="11"/>
    </row>
    <row r="73" spans="1:6" x14ac:dyDescent="0.25">
      <c r="A73" s="9">
        <v>67</v>
      </c>
      <c r="B73" s="34" t="s">
        <v>44</v>
      </c>
      <c r="C73" s="11">
        <v>46</v>
      </c>
      <c r="D73" s="11">
        <v>46</v>
      </c>
      <c r="E73" s="11">
        <v>39</v>
      </c>
      <c r="F73" s="11"/>
    </row>
    <row r="74" spans="1:6" x14ac:dyDescent="0.25">
      <c r="A74" s="9">
        <v>68</v>
      </c>
      <c r="B74" s="34" t="s">
        <v>45</v>
      </c>
      <c r="C74" s="11">
        <v>157</v>
      </c>
      <c r="D74" s="11">
        <v>157</v>
      </c>
      <c r="E74" s="11"/>
      <c r="F74" s="11"/>
    </row>
    <row r="75" spans="1:6" x14ac:dyDescent="0.25">
      <c r="A75" s="25">
        <v>69</v>
      </c>
      <c r="B75" s="34" t="s">
        <v>65</v>
      </c>
      <c r="C75" s="11"/>
      <c r="D75" s="11"/>
      <c r="E75" s="11">
        <v>35</v>
      </c>
      <c r="F75" s="11"/>
    </row>
    <row r="76" spans="1:6" x14ac:dyDescent="0.25">
      <c r="A76" s="25">
        <v>70</v>
      </c>
      <c r="B76" s="34" t="s">
        <v>99</v>
      </c>
      <c r="C76" s="11"/>
      <c r="D76" s="11"/>
      <c r="E76" s="11"/>
      <c r="F76" s="11">
        <v>102</v>
      </c>
    </row>
    <row r="77" spans="1:6" ht="16.5" thickBot="1" x14ac:dyDescent="0.3">
      <c r="A77" s="25">
        <v>71</v>
      </c>
      <c r="B77" s="35" t="s">
        <v>27</v>
      </c>
      <c r="C77" s="11">
        <v>78</v>
      </c>
      <c r="D77" s="11">
        <v>78</v>
      </c>
      <c r="E77" s="11">
        <v>46</v>
      </c>
      <c r="F77" s="11">
        <v>28</v>
      </c>
    </row>
    <row r="78" spans="1:6" ht="16.5" thickBot="1" x14ac:dyDescent="0.3">
      <c r="A78" s="32">
        <v>72</v>
      </c>
      <c r="B78" s="18" t="s">
        <v>46</v>
      </c>
      <c r="C78" s="36">
        <f>SUM(C72:C77)</f>
        <v>366</v>
      </c>
      <c r="D78" s="36">
        <f>SUM(D72:D77)</f>
        <v>366</v>
      </c>
      <c r="E78" s="36">
        <f>SUM(E72:E77)</f>
        <v>215</v>
      </c>
      <c r="F78" s="36">
        <f>SUM(F72:F77)</f>
        <v>130</v>
      </c>
    </row>
    <row r="79" spans="1:6" ht="16.5" thickBot="1" x14ac:dyDescent="0.3">
      <c r="A79" s="32">
        <v>73</v>
      </c>
      <c r="B79" s="18" t="s">
        <v>47</v>
      </c>
      <c r="C79" s="37"/>
      <c r="D79" s="37"/>
      <c r="E79" s="37"/>
      <c r="F79" s="37"/>
    </row>
    <row r="80" spans="1:6" x14ac:dyDescent="0.25">
      <c r="A80" s="5">
        <v>74</v>
      </c>
      <c r="B80" s="23" t="s">
        <v>48</v>
      </c>
      <c r="C80" s="24">
        <v>775</v>
      </c>
      <c r="D80" s="24">
        <v>775</v>
      </c>
      <c r="E80" s="24">
        <v>749</v>
      </c>
      <c r="F80" s="24"/>
    </row>
    <row r="81" spans="1:6" x14ac:dyDescent="0.25">
      <c r="A81" s="6">
        <v>75</v>
      </c>
      <c r="B81" s="23" t="s">
        <v>49</v>
      </c>
      <c r="C81" s="24">
        <v>197</v>
      </c>
      <c r="D81" s="24">
        <v>197</v>
      </c>
      <c r="E81" s="24"/>
      <c r="F81" s="24">
        <v>157</v>
      </c>
    </row>
    <row r="82" spans="1:6" x14ac:dyDescent="0.25">
      <c r="A82" s="9">
        <v>76</v>
      </c>
      <c r="B82" s="23" t="s">
        <v>50</v>
      </c>
      <c r="C82" s="24">
        <v>95</v>
      </c>
      <c r="D82" s="24">
        <v>95</v>
      </c>
      <c r="E82" s="24"/>
      <c r="F82" s="24">
        <v>47</v>
      </c>
    </row>
    <row r="83" spans="1:6" x14ac:dyDescent="0.25">
      <c r="A83" s="9">
        <v>77</v>
      </c>
      <c r="B83" s="23" t="s">
        <v>51</v>
      </c>
      <c r="C83" s="24">
        <v>472</v>
      </c>
      <c r="D83" s="24">
        <v>472</v>
      </c>
      <c r="E83" s="24"/>
      <c r="F83" s="24"/>
    </row>
    <row r="84" spans="1:6" x14ac:dyDescent="0.25">
      <c r="A84" s="25">
        <v>78</v>
      </c>
      <c r="B84" s="23" t="s">
        <v>66</v>
      </c>
      <c r="C84" s="24"/>
      <c r="D84" s="24"/>
      <c r="E84" s="24">
        <v>43</v>
      </c>
      <c r="F84" s="24"/>
    </row>
    <row r="85" spans="1:6" x14ac:dyDescent="0.25">
      <c r="A85" s="25">
        <v>79</v>
      </c>
      <c r="B85" s="23" t="s">
        <v>67</v>
      </c>
      <c r="C85" s="24"/>
      <c r="D85" s="24"/>
      <c r="E85" s="24">
        <v>101</v>
      </c>
      <c r="F85" s="24"/>
    </row>
    <row r="86" spans="1:6" x14ac:dyDescent="0.25">
      <c r="A86" s="25">
        <v>80</v>
      </c>
      <c r="B86" s="23" t="s">
        <v>68</v>
      </c>
      <c r="C86" s="24"/>
      <c r="D86" s="24"/>
      <c r="E86" s="24">
        <v>25</v>
      </c>
      <c r="F86" s="24"/>
    </row>
    <row r="87" spans="1:6" x14ac:dyDescent="0.25">
      <c r="A87" s="25">
        <v>81</v>
      </c>
      <c r="B87" s="23" t="s">
        <v>69</v>
      </c>
      <c r="C87" s="24"/>
      <c r="D87" s="24"/>
      <c r="E87" s="24">
        <v>28</v>
      </c>
      <c r="F87" s="24"/>
    </row>
    <row r="88" spans="1:6" x14ac:dyDescent="0.25">
      <c r="A88" s="25">
        <v>82</v>
      </c>
      <c r="B88" s="23" t="s">
        <v>70</v>
      </c>
      <c r="C88" s="24"/>
      <c r="D88" s="24"/>
      <c r="E88" s="24">
        <v>479</v>
      </c>
      <c r="F88" s="24"/>
    </row>
    <row r="89" spans="1:6" x14ac:dyDescent="0.25">
      <c r="A89" s="25">
        <v>83</v>
      </c>
      <c r="B89" s="23" t="s">
        <v>100</v>
      </c>
      <c r="C89" s="24"/>
      <c r="D89" s="24"/>
      <c r="E89" s="24"/>
      <c r="F89" s="24">
        <v>69</v>
      </c>
    </row>
    <row r="90" spans="1:6" x14ac:dyDescent="0.25">
      <c r="A90" s="25">
        <v>84</v>
      </c>
      <c r="B90" s="23" t="s">
        <v>101</v>
      </c>
      <c r="C90" s="24"/>
      <c r="D90" s="24"/>
      <c r="E90" s="24"/>
      <c r="F90" s="24">
        <v>451</v>
      </c>
    </row>
    <row r="91" spans="1:6" x14ac:dyDescent="0.25">
      <c r="A91" s="25">
        <v>85</v>
      </c>
      <c r="B91" s="23" t="s">
        <v>102</v>
      </c>
      <c r="C91" s="24"/>
      <c r="D91" s="24"/>
      <c r="E91" s="24"/>
      <c r="F91" s="24">
        <v>36</v>
      </c>
    </row>
    <row r="92" spans="1:6" x14ac:dyDescent="0.25">
      <c r="A92" s="25">
        <v>86</v>
      </c>
      <c r="B92" s="23" t="s">
        <v>103</v>
      </c>
      <c r="C92" s="24"/>
      <c r="D92" s="24"/>
      <c r="E92" s="24"/>
      <c r="F92" s="24">
        <v>32</v>
      </c>
    </row>
    <row r="93" spans="1:6" ht="16.5" thickBot="1" x14ac:dyDescent="0.3">
      <c r="A93" s="25">
        <v>87</v>
      </c>
      <c r="B93" s="30" t="s">
        <v>27</v>
      </c>
      <c r="C93" s="24">
        <v>415</v>
      </c>
      <c r="D93" s="24">
        <v>415</v>
      </c>
      <c r="E93" s="24">
        <v>385</v>
      </c>
      <c r="F93" s="24">
        <v>213</v>
      </c>
    </row>
    <row r="94" spans="1:6" ht="16.5" thickBot="1" x14ac:dyDescent="0.3">
      <c r="A94" s="17">
        <v>88</v>
      </c>
      <c r="B94" s="18" t="s">
        <v>52</v>
      </c>
      <c r="C94" s="38">
        <f>SUM(C80:C93)</f>
        <v>1954</v>
      </c>
      <c r="D94" s="38">
        <f>SUM(D80:D93)</f>
        <v>1954</v>
      </c>
      <c r="E94" s="38">
        <f>SUM(E80:E93)</f>
        <v>1810</v>
      </c>
      <c r="F94" s="38">
        <f>SUM(F80:F93)</f>
        <v>1005</v>
      </c>
    </row>
    <row r="95" spans="1:6" ht="16.5" thickBot="1" x14ac:dyDescent="0.3">
      <c r="A95" s="15">
        <v>89</v>
      </c>
      <c r="B95" s="18" t="s">
        <v>53</v>
      </c>
      <c r="C95" s="39"/>
      <c r="D95" s="39"/>
      <c r="E95" s="38"/>
      <c r="F95" s="38"/>
    </row>
    <row r="96" spans="1:6" x14ac:dyDescent="0.25">
      <c r="A96" s="5">
        <v>90</v>
      </c>
      <c r="B96" s="40" t="s">
        <v>74</v>
      </c>
      <c r="C96" s="40">
        <v>50</v>
      </c>
      <c r="D96" s="40">
        <v>50</v>
      </c>
      <c r="E96" s="40">
        <v>42</v>
      </c>
      <c r="F96" s="40"/>
    </row>
    <row r="97" spans="1:6" x14ac:dyDescent="0.25">
      <c r="A97" s="9">
        <v>91</v>
      </c>
      <c r="B97" s="40" t="s">
        <v>54</v>
      </c>
      <c r="C97" s="40">
        <v>157</v>
      </c>
      <c r="D97" s="40">
        <v>157</v>
      </c>
      <c r="E97" s="40">
        <v>108</v>
      </c>
      <c r="F97" s="40">
        <v>434</v>
      </c>
    </row>
    <row r="98" spans="1:6" x14ac:dyDescent="0.25">
      <c r="A98" s="9">
        <v>92</v>
      </c>
      <c r="B98" s="40" t="s">
        <v>55</v>
      </c>
      <c r="C98" s="40">
        <v>95</v>
      </c>
      <c r="D98" s="40">
        <v>95</v>
      </c>
      <c r="E98" s="40">
        <v>53</v>
      </c>
      <c r="F98" s="40"/>
    </row>
    <row r="99" spans="1:6" x14ac:dyDescent="0.25">
      <c r="A99" s="9">
        <v>93</v>
      </c>
      <c r="B99" s="48" t="s">
        <v>71</v>
      </c>
      <c r="C99" s="40"/>
      <c r="D99" s="40"/>
      <c r="E99" s="40">
        <v>87</v>
      </c>
      <c r="F99" s="40"/>
    </row>
    <row r="100" spans="1:6" x14ac:dyDescent="0.25">
      <c r="A100" s="9">
        <v>94</v>
      </c>
      <c r="B100" s="48" t="s">
        <v>72</v>
      </c>
      <c r="C100" s="40"/>
      <c r="D100" s="40"/>
      <c r="E100" s="40">
        <v>33</v>
      </c>
      <c r="F100" s="40"/>
    </row>
    <row r="101" spans="1:6" x14ac:dyDescent="0.25">
      <c r="A101" s="9">
        <v>95</v>
      </c>
      <c r="B101" s="48" t="s">
        <v>98</v>
      </c>
      <c r="C101" s="40"/>
      <c r="D101" s="40"/>
      <c r="E101" s="40"/>
      <c r="F101" s="40">
        <v>123</v>
      </c>
    </row>
    <row r="102" spans="1:6" x14ac:dyDescent="0.25">
      <c r="A102" s="9">
        <v>96</v>
      </c>
      <c r="B102" s="48" t="s">
        <v>86</v>
      </c>
      <c r="C102" s="40"/>
      <c r="D102" s="40"/>
      <c r="E102" s="40"/>
      <c r="F102" s="40">
        <v>31</v>
      </c>
    </row>
    <row r="103" spans="1:6" x14ac:dyDescent="0.25">
      <c r="A103" s="9">
        <v>97</v>
      </c>
      <c r="B103" s="48" t="s">
        <v>87</v>
      </c>
      <c r="C103" s="40"/>
      <c r="D103" s="40"/>
      <c r="E103" s="40"/>
      <c r="F103" s="40">
        <v>40</v>
      </c>
    </row>
    <row r="104" spans="1:6" x14ac:dyDescent="0.25">
      <c r="A104" s="9">
        <v>98</v>
      </c>
      <c r="B104" s="48" t="s">
        <v>88</v>
      </c>
      <c r="C104" s="40"/>
      <c r="D104" s="40"/>
      <c r="E104" s="40"/>
      <c r="F104" s="40">
        <v>40</v>
      </c>
    </row>
    <row r="105" spans="1:6" x14ac:dyDescent="0.25">
      <c r="A105" s="9">
        <v>99</v>
      </c>
      <c r="B105" s="48" t="s">
        <v>89</v>
      </c>
      <c r="C105" s="40"/>
      <c r="D105" s="40"/>
      <c r="E105" s="40"/>
      <c r="F105" s="40">
        <v>40</v>
      </c>
    </row>
    <row r="106" spans="1:6" x14ac:dyDescent="0.25">
      <c r="A106" s="9">
        <v>100</v>
      </c>
      <c r="B106" s="48" t="s">
        <v>90</v>
      </c>
      <c r="C106" s="40"/>
      <c r="D106" s="40"/>
      <c r="E106" s="40"/>
      <c r="F106" s="40">
        <v>63</v>
      </c>
    </row>
    <row r="107" spans="1:6" x14ac:dyDescent="0.25">
      <c r="A107" s="9">
        <v>101</v>
      </c>
      <c r="B107" s="13" t="s">
        <v>27</v>
      </c>
      <c r="C107" s="41">
        <v>82</v>
      </c>
      <c r="D107" s="41">
        <v>82</v>
      </c>
      <c r="E107" s="40">
        <v>87</v>
      </c>
      <c r="F107" s="40">
        <v>207</v>
      </c>
    </row>
    <row r="108" spans="1:6" ht="16.5" thickBot="1" x14ac:dyDescent="0.3">
      <c r="A108" s="15">
        <v>102</v>
      </c>
      <c r="B108" s="26" t="s">
        <v>56</v>
      </c>
      <c r="C108" s="27">
        <f>SUM(C96:C107)</f>
        <v>384</v>
      </c>
      <c r="D108" s="27">
        <f>SUM(D96:D107)</f>
        <v>384</v>
      </c>
      <c r="E108" s="27">
        <f>SUM(E96:E107)</f>
        <v>410</v>
      </c>
      <c r="F108" s="27">
        <f>SUM(F96:F107)</f>
        <v>978</v>
      </c>
    </row>
    <row r="109" spans="1:6" ht="16.5" thickBot="1" x14ac:dyDescent="0.3">
      <c r="A109" s="17">
        <v>103</v>
      </c>
      <c r="B109" s="18" t="s">
        <v>57</v>
      </c>
      <c r="C109" s="38">
        <f>C45+C78+C70+C94+C50+C108</f>
        <v>115660</v>
      </c>
      <c r="D109" s="38">
        <f>D45+D78+D70+D94+D50+D108</f>
        <v>90023</v>
      </c>
      <c r="E109" s="38">
        <f>E45+E78+E70+E94+E50+E108</f>
        <v>28736</v>
      </c>
      <c r="F109" s="38">
        <f>F45+F78+F70+F94+F50+F108</f>
        <v>464121</v>
      </c>
    </row>
    <row r="110" spans="1:6" x14ac:dyDescent="0.25">
      <c r="A110" s="42"/>
    </row>
  </sheetData>
  <mergeCells count="2">
    <mergeCell ref="A1:E1"/>
    <mergeCell ref="A4:C4"/>
  </mergeCells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2023-01-18T14:04:26Z</cp:lastPrinted>
  <dcterms:created xsi:type="dcterms:W3CDTF">2022-10-12T12:44:16Z</dcterms:created>
  <dcterms:modified xsi:type="dcterms:W3CDTF">2023-01-18T14:04:28Z</dcterms:modified>
</cp:coreProperties>
</file>